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CASA CUL  4TO TRIM 2023\INFORMACIÓN PRESUPUESTAL\"/>
    </mc:Choice>
  </mc:AlternateContent>
  <xr:revisionPtr revIDLastSave="0" documentId="13_ncr:1_{85D364DA-27F1-40C2-A87E-B0EDE463B202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<sst xmlns="http://schemas.openxmlformats.org/spreadsheetml/2006/main" count="85" uniqueCount="85">
  <si>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</si>
  <si>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</si>
  <si>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</si>
  <si>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</si>
  <si>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</si>
  <si>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</si>
  <si>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</si>
  <si>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</si>
  <si>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</si>
  <si>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</si>
  <si>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</si>
  <si>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</si>
  <si>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</si>
  <si>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</si>
  <si>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</si>
  <si>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</si>
  <si>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</si>
  <si>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</si>
  <si>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</si>
  <si>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</si>
  <si>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</si>
  <si>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</si>
  <si>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</si>
  <si>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</si>
  <si>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</si>
  <si>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</si>
  <si>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</si>
  <si>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</si>
  <si>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</si>
  <si>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</si>
  <si>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</si>
  <si>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</si>
  <si>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</si>
  <si>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</si>
  <si>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</si>
  <si>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</si>
  <si>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</si>
  <si>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</si>
  <si>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</si>
  <si>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</si>
  <si>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</si>
  <si>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</si>
  <si>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</si>
  <si>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</si>
  <si>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</si>
  <si>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</si>
  <si>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</si>
  <si>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</si>
  <si>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</si>
  <si>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</si>
  <si>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</si>
  <si>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</si>
  <si>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</si>
  <si>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</si>
  <si>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</si>
  <si>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</si>
  <si>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</si>
  <si>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</si>
  <si>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</si>
  <si>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</si>
  <si>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</si>
  <si>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</si>
  <si>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</si>
  <si>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</si>
  <si>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</si>
  <si>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</si>
  <si>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</si>
  <si>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</si>
  <si>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</si>
  <si>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</si>
  <si>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</si>
  <si>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</si>
  <si>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</si>
  <si>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</si>
  <si>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</si>
  <si>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</si>
  <si>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</si>
  <si>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</si>
  <si>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</si>
  <si>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</si>
  <si>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</si>
  <si>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</si>
  <si>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</si>
  <si>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</si>
  <si>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Casa de la Cultura Fray Nicolás P. Navarrete del Municipio de Santiago Maravatío, Guanajuato.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</si>
</sst>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A9" sqref="A9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20" t="s">
        <v>84</v>
      </c>
      <c r="B1" s="20"/>
      <c r="C1" s="20"/>
      <c r="D1" s="20"/>
      <c r="E1" s="20"/>
      <c r="F1" s="20"/>
      <c r="G1" s="21"/>
    </row>
    <row r="2" spans="1:8" x14ac:dyDescent="0.2">
      <c r="A2" s="17"/>
      <c r="B2" s="22" t="s">
        <v>15</v>
      </c>
      <c r="C2" s="20"/>
      <c r="D2" s="20"/>
      <c r="E2" s="20"/>
      <c r="F2" s="21"/>
      <c r="G2" s="23" t="s">
        <v>14</v>
      </c>
    </row>
    <row r="3" spans="1:8" ht="24.9" customHeight="1" x14ac:dyDescent="0.2">
      <c r="A3" s="19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4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1511025.1400000001</v>
      </c>
      <c r="C5" s="8">
        <f>SUM(C6:C12)</f>
        <v>88205.3</v>
      </c>
      <c r="D5" s="8">
        <f>B5+C5</f>
        <v>1599230.4400000002</v>
      </c>
      <c r="E5" s="8">
        <f>SUM(E6:E12)</f>
        <v>1518863.95</v>
      </c>
      <c r="F5" s="8">
        <f>SUM(F6:F12)</f>
        <v>1518863.95</v>
      </c>
      <c r="G5" s="8">
        <f>D5-E5</f>
        <v>80366.490000000224</v>
      </c>
    </row>
    <row r="6" spans="1:8" x14ac:dyDescent="0.2">
      <c r="A6" s="14" t="s">
        <v>20</v>
      </c>
      <c r="B6" s="5">
        <v>1181460.78</v>
      </c>
      <c r="C6" s="5">
        <v>0</v>
      </c>
      <c r="D6" s="5">
        <f t="shared" ref="D6:D69" si="0">B6+C6</f>
        <v>1181460.78</v>
      </c>
      <c r="E6" s="5">
        <v>1180233.68</v>
      </c>
      <c r="F6" s="5">
        <v>1180233.68</v>
      </c>
      <c r="G6" s="5">
        <f t="shared" ref="G6:G69" si="1">D6-E6</f>
        <v>1227.1000000000931</v>
      </c>
      <c r="H6" s="6">
        <v>1100</v>
      </c>
    </row>
    <row r="7" spans="1:8" x14ac:dyDescent="0.2">
      <c r="A7" s="14" t="s">
        <v>21</v>
      </c>
      <c r="B7" s="5">
        <v>152174.38</v>
      </c>
      <c r="C7" s="5">
        <v>0</v>
      </c>
      <c r="D7" s="5">
        <f t="shared" si="0"/>
        <v>152174.38</v>
      </c>
      <c r="E7" s="5">
        <v>128246</v>
      </c>
      <c r="F7" s="5">
        <v>128246</v>
      </c>
      <c r="G7" s="5">
        <f t="shared" si="1"/>
        <v>23928.380000000005</v>
      </c>
      <c r="H7" s="6">
        <v>1200</v>
      </c>
    </row>
    <row r="8" spans="1:8" x14ac:dyDescent="0.2">
      <c r="A8" s="14" t="s">
        <v>22</v>
      </c>
      <c r="B8" s="5">
        <v>176889.98</v>
      </c>
      <c r="C8" s="5">
        <v>0</v>
      </c>
      <c r="D8" s="5">
        <f t="shared" si="0"/>
        <v>176889.98</v>
      </c>
      <c r="E8" s="5">
        <v>175383.27</v>
      </c>
      <c r="F8" s="5">
        <v>175383.27</v>
      </c>
      <c r="G8" s="5">
        <f t="shared" si="1"/>
        <v>1506.710000000021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88205.3</v>
      </c>
      <c r="D10" s="5">
        <f t="shared" si="0"/>
        <v>88705.3</v>
      </c>
      <c r="E10" s="5">
        <v>35001</v>
      </c>
      <c r="F10" s="5">
        <v>35001</v>
      </c>
      <c r="G10" s="5">
        <f t="shared" si="1"/>
        <v>53704.3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229384.62</v>
      </c>
      <c r="C13" s="9">
        <f>SUM(C14:C22)</f>
        <v>10000</v>
      </c>
      <c r="D13" s="9">
        <f t="shared" si="0"/>
        <v>239384.62</v>
      </c>
      <c r="E13" s="9">
        <f>SUM(E14:E22)</f>
        <v>200633.80000000002</v>
      </c>
      <c r="F13" s="9">
        <f>SUM(F14:F22)</f>
        <v>200633.80000000002</v>
      </c>
      <c r="G13" s="9">
        <f t="shared" si="1"/>
        <v>38750.819999999978</v>
      </c>
      <c r="H13" s="13">
        <v>0</v>
      </c>
    </row>
    <row r="14" spans="1:8" x14ac:dyDescent="0.2">
      <c r="A14" s="14" t="s">
        <v>25</v>
      </c>
      <c r="B14" s="5">
        <v>65384.62</v>
      </c>
      <c r="C14" s="5">
        <v>-1000</v>
      </c>
      <c r="D14" s="5">
        <f t="shared" si="0"/>
        <v>64384.62</v>
      </c>
      <c r="E14" s="5">
        <v>53140.51</v>
      </c>
      <c r="F14" s="5">
        <v>53140.51</v>
      </c>
      <c r="G14" s="5">
        <f t="shared" si="1"/>
        <v>11244.11</v>
      </c>
      <c r="H14" s="6">
        <v>2100</v>
      </c>
    </row>
    <row r="15" spans="1:8" x14ac:dyDescent="0.2">
      <c r="A15" s="14" t="s">
        <v>26</v>
      </c>
      <c r="B15" s="5">
        <v>60000</v>
      </c>
      <c r="C15" s="5">
        <v>5000</v>
      </c>
      <c r="D15" s="5">
        <f t="shared" si="0"/>
        <v>65000</v>
      </c>
      <c r="E15" s="5">
        <v>47165.64</v>
      </c>
      <c r="F15" s="5">
        <v>47165.64</v>
      </c>
      <c r="G15" s="5">
        <f t="shared" si="1"/>
        <v>17834.36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7000</v>
      </c>
      <c r="C17" s="5">
        <v>0</v>
      </c>
      <c r="D17" s="5">
        <f t="shared" si="0"/>
        <v>7000</v>
      </c>
      <c r="E17" s="5">
        <v>3693.02</v>
      </c>
      <c r="F17" s="5">
        <v>3693.02</v>
      </c>
      <c r="G17" s="5">
        <f t="shared" si="1"/>
        <v>3306.98</v>
      </c>
      <c r="H17" s="6">
        <v>2400</v>
      </c>
    </row>
    <row r="18" spans="1:8" x14ac:dyDescent="0.2">
      <c r="A18" s="14" t="s">
        <v>29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6">
        <v>2500</v>
      </c>
    </row>
    <row r="19" spans="1:8" x14ac:dyDescent="0.2">
      <c r="A19" s="14" t="s">
        <v>30</v>
      </c>
      <c r="B19" s="5">
        <v>70000</v>
      </c>
      <c r="C19" s="5">
        <v>5000</v>
      </c>
      <c r="D19" s="5">
        <f t="shared" si="0"/>
        <v>75000</v>
      </c>
      <c r="E19" s="5">
        <v>73096.460000000006</v>
      </c>
      <c r="F19" s="5">
        <v>73096.460000000006</v>
      </c>
      <c r="G19" s="5">
        <f t="shared" si="1"/>
        <v>1903.5399999999936</v>
      </c>
      <c r="H19" s="6">
        <v>2600</v>
      </c>
    </row>
    <row r="20" spans="1:8" x14ac:dyDescent="0.2">
      <c r="A20" s="14" t="s">
        <v>31</v>
      </c>
      <c r="B20" s="5">
        <v>12000</v>
      </c>
      <c r="C20" s="5">
        <v>1000</v>
      </c>
      <c r="D20" s="5">
        <f t="shared" si="0"/>
        <v>13000</v>
      </c>
      <c r="E20" s="5">
        <v>12367.17</v>
      </c>
      <c r="F20" s="5">
        <v>12367.17</v>
      </c>
      <c r="G20" s="5">
        <f t="shared" si="1"/>
        <v>632.82999999999993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15000</v>
      </c>
      <c r="C22" s="5">
        <v>0</v>
      </c>
      <c r="D22" s="5">
        <f t="shared" si="0"/>
        <v>15000</v>
      </c>
      <c r="E22" s="5">
        <v>11171</v>
      </c>
      <c r="F22" s="5">
        <v>11171</v>
      </c>
      <c r="G22" s="5">
        <f t="shared" si="1"/>
        <v>3829</v>
      </c>
      <c r="H22" s="6">
        <v>2900</v>
      </c>
    </row>
    <row r="23" spans="1:8" x14ac:dyDescent="0.2">
      <c r="A23" s="12" t="s">
        <v>17</v>
      </c>
      <c r="B23" s="9">
        <f>SUM(B24:B32)</f>
        <v>266275.75</v>
      </c>
      <c r="C23" s="9">
        <f>SUM(C24:C32)</f>
        <v>94000</v>
      </c>
      <c r="D23" s="9">
        <f t="shared" si="0"/>
        <v>360275.75</v>
      </c>
      <c r="E23" s="9">
        <f>SUM(E24:E32)</f>
        <v>252082.26</v>
      </c>
      <c r="F23" s="9">
        <f>SUM(F24:F32)</f>
        <v>252082.26</v>
      </c>
      <c r="G23" s="9">
        <f t="shared" si="1"/>
        <v>108193.48999999999</v>
      </c>
      <c r="H23" s="13">
        <v>0</v>
      </c>
    </row>
    <row r="24" spans="1:8" x14ac:dyDescent="0.2">
      <c r="A24" s="14" t="s">
        <v>34</v>
      </c>
      <c r="B24" s="5">
        <v>16960</v>
      </c>
      <c r="C24" s="5">
        <v>0</v>
      </c>
      <c r="D24" s="5">
        <f t="shared" si="0"/>
        <v>16960</v>
      </c>
      <c r="E24" s="5">
        <v>16278</v>
      </c>
      <c r="F24" s="5">
        <v>16278</v>
      </c>
      <c r="G24" s="5">
        <f t="shared" si="1"/>
        <v>682</v>
      </c>
      <c r="H24" s="6">
        <v>3100</v>
      </c>
    </row>
    <row r="25" spans="1:8" x14ac:dyDescent="0.2">
      <c r="A25" s="14" t="s">
        <v>35</v>
      </c>
      <c r="B25" s="5">
        <v>16300</v>
      </c>
      <c r="C25" s="5">
        <v>0</v>
      </c>
      <c r="D25" s="5">
        <f t="shared" si="0"/>
        <v>16300</v>
      </c>
      <c r="E25" s="5">
        <v>7343.99</v>
      </c>
      <c r="F25" s="5">
        <v>7343.99</v>
      </c>
      <c r="G25" s="5">
        <f t="shared" si="1"/>
        <v>8956.01</v>
      </c>
      <c r="H25" s="6">
        <v>3200</v>
      </c>
    </row>
    <row r="26" spans="1:8" x14ac:dyDescent="0.2">
      <c r="A26" s="14" t="s">
        <v>36</v>
      </c>
      <c r="B26" s="5">
        <v>12700</v>
      </c>
      <c r="C26" s="5">
        <v>0</v>
      </c>
      <c r="D26" s="5">
        <f t="shared" si="0"/>
        <v>12700</v>
      </c>
      <c r="E26" s="5">
        <v>10999.99</v>
      </c>
      <c r="F26" s="5">
        <v>10999.99</v>
      </c>
      <c r="G26" s="5">
        <f t="shared" si="1"/>
        <v>1700.0100000000002</v>
      </c>
      <c r="H26" s="6">
        <v>3300</v>
      </c>
    </row>
    <row r="27" spans="1:8" x14ac:dyDescent="0.2">
      <c r="A27" s="14" t="s">
        <v>37</v>
      </c>
      <c r="B27" s="5">
        <v>12600</v>
      </c>
      <c r="C27" s="5">
        <v>0</v>
      </c>
      <c r="D27" s="5">
        <f t="shared" si="0"/>
        <v>12600</v>
      </c>
      <c r="E27" s="5">
        <v>8561.68</v>
      </c>
      <c r="F27" s="5">
        <v>8561.68</v>
      </c>
      <c r="G27" s="5">
        <f t="shared" si="1"/>
        <v>4038.3199999999997</v>
      </c>
      <c r="H27" s="6">
        <v>3400</v>
      </c>
    </row>
    <row r="28" spans="1:8" x14ac:dyDescent="0.2">
      <c r="A28" s="14" t="s">
        <v>38</v>
      </c>
      <c r="B28" s="5">
        <v>25000</v>
      </c>
      <c r="C28" s="5">
        <v>-1200</v>
      </c>
      <c r="D28" s="5">
        <f t="shared" si="0"/>
        <v>23800</v>
      </c>
      <c r="E28" s="5">
        <v>8440.7999999999993</v>
      </c>
      <c r="F28" s="5">
        <v>8440.7999999999993</v>
      </c>
      <c r="G28" s="5">
        <f t="shared" si="1"/>
        <v>15359.2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11400</v>
      </c>
      <c r="C30" s="5">
        <v>1700</v>
      </c>
      <c r="D30" s="5">
        <f t="shared" si="0"/>
        <v>13100</v>
      </c>
      <c r="E30" s="5">
        <v>10625.1</v>
      </c>
      <c r="F30" s="5">
        <v>10625.1</v>
      </c>
      <c r="G30" s="5">
        <f t="shared" si="1"/>
        <v>2474.8999999999996</v>
      </c>
      <c r="H30" s="6">
        <v>3700</v>
      </c>
    </row>
    <row r="31" spans="1:8" x14ac:dyDescent="0.2">
      <c r="A31" s="14" t="s">
        <v>41</v>
      </c>
      <c r="B31" s="5">
        <v>126000</v>
      </c>
      <c r="C31" s="5">
        <v>90000</v>
      </c>
      <c r="D31" s="5">
        <f t="shared" si="0"/>
        <v>216000</v>
      </c>
      <c r="E31" s="5">
        <v>142220.70000000001</v>
      </c>
      <c r="F31" s="5">
        <v>142220.70000000001</v>
      </c>
      <c r="G31" s="5">
        <f t="shared" si="1"/>
        <v>73779.299999999988</v>
      </c>
      <c r="H31" s="6">
        <v>3800</v>
      </c>
    </row>
    <row r="32" spans="1:8" x14ac:dyDescent="0.2">
      <c r="A32" s="14" t="s">
        <v>0</v>
      </c>
      <c r="B32" s="5">
        <v>45315.75</v>
      </c>
      <c r="C32" s="5">
        <v>3500</v>
      </c>
      <c r="D32" s="5">
        <f t="shared" si="0"/>
        <v>48815.75</v>
      </c>
      <c r="E32" s="5">
        <v>47612</v>
      </c>
      <c r="F32" s="5">
        <v>47612</v>
      </c>
      <c r="G32" s="5">
        <f t="shared" si="1"/>
        <v>1203.75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24040</v>
      </c>
      <c r="C43" s="9">
        <f>SUM(C44:C52)</f>
        <v>983048.05999999994</v>
      </c>
      <c r="D43" s="9">
        <f t="shared" si="0"/>
        <v>1007088.0599999999</v>
      </c>
      <c r="E43" s="9">
        <f>SUM(E44:E52)</f>
        <v>1006548.0599999999</v>
      </c>
      <c r="F43" s="9">
        <f>SUM(F44:F52)</f>
        <v>1006548.0599999999</v>
      </c>
      <c r="G43" s="9">
        <f t="shared" si="1"/>
        <v>540</v>
      </c>
      <c r="H43" s="13">
        <v>0</v>
      </c>
    </row>
    <row r="44" spans="1:8" x14ac:dyDescent="0.2">
      <c r="A44" s="4" t="s">
        <v>49</v>
      </c>
      <c r="B44" s="5">
        <v>24040</v>
      </c>
      <c r="C44" s="5">
        <v>138878.87</v>
      </c>
      <c r="D44" s="5">
        <f t="shared" si="0"/>
        <v>162918.87</v>
      </c>
      <c r="E44" s="5">
        <v>162378.87</v>
      </c>
      <c r="F44" s="5">
        <v>162378.87</v>
      </c>
      <c r="G44" s="5">
        <f t="shared" si="1"/>
        <v>540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844169.19</v>
      </c>
      <c r="D45" s="5">
        <f t="shared" si="0"/>
        <v>844169.19</v>
      </c>
      <c r="E45" s="5">
        <v>844169.19</v>
      </c>
      <c r="F45" s="5">
        <v>844169.19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2030725.5100000002</v>
      </c>
      <c r="C77" s="11">
        <f t="shared" si="4"/>
        <v>1175253.3599999999</v>
      </c>
      <c r="D77" s="11">
        <f t="shared" si="4"/>
        <v>3205978.87</v>
      </c>
      <c r="E77" s="11">
        <f t="shared" si="4"/>
        <v>2978128.07</v>
      </c>
      <c r="F77" s="11">
        <f t="shared" si="4"/>
        <v>2978128.07</v>
      </c>
      <c r="G77" s="11">
        <f t="shared" si="4"/>
        <v>227850.80000000019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2024-02-01T21:03:50Z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